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Coste actividades de Venta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<sst xmlns="http://schemas.openxmlformats.org/spreadsheetml/2006/main" count="38" uniqueCount="31">
  <si>
    <t>Cálculo del coste por visita/reunión comercial para un Ejecutivo de Ventas</t>
  </si>
  <si>
    <t>Coste de Ventas</t>
  </si>
  <si>
    <t>Valor</t>
  </si>
  <si>
    <t>Compensación total y Beneficios (anual)</t>
  </si>
  <si>
    <t>Introduce tus datos, en tu moneda</t>
  </si>
  <si>
    <t>Vehículo, gastos de transporte, desplazamientos</t>
  </si>
  <si>
    <t>Comidas, alojamiento, etc</t>
  </si>
  <si>
    <t>Teléfono de empresa, Internet out of office</t>
  </si>
  <si>
    <t>Otros</t>
  </si>
  <si>
    <t>Total Coste de Ventas anual</t>
  </si>
  <si>
    <t>Días útiles disponibles</t>
  </si>
  <si>
    <t>Días</t>
  </si>
  <si>
    <t>52 semanas/año X 5 días /semana</t>
  </si>
  <si>
    <t>Días festivos al año</t>
  </si>
  <si>
    <t>Introduce tus datos</t>
  </si>
  <si>
    <t>Vacaciones (Días laborables)</t>
  </si>
  <si>
    <t>Días de baja médica / permisos especiales</t>
  </si>
  <si>
    <t>Total Dias disponibles al año</t>
  </si>
  <si>
    <t>Coste por visita/reunión de ventas</t>
  </si>
  <si>
    <t>Coste de Ventas Total</t>
  </si>
  <si>
    <t>Dias disponibles</t>
  </si>
  <si>
    <t>Promedio Visitas/dia</t>
  </si>
  <si>
    <t>Tu Coste por visita</t>
  </si>
  <si>
    <t>Escenarios</t>
  </si>
  <si>
    <t>Coste por visita con 1 visita/día</t>
  </si>
  <si>
    <t>Coste por visita con 2 visita/día</t>
  </si>
  <si>
    <t>Coste por visita con 3 visita/día</t>
  </si>
  <si>
    <t>Coste por visita con 4 visita/día</t>
  </si>
  <si>
    <t>Coste por visita con 5 visita/día</t>
  </si>
  <si>
    <t>Coste por visita con 6 visita/día</t>
  </si>
  <si>
    <t>Coste por visita con 7 visita/día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</si>
</sst>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%"/>
    <numFmt numFmtId="166" formatCode="_(\$* #,##0.00_);_(\$* \(#,##0.00\);_(\$* \-??_);_(@_)"/>
    <numFmt numFmtId="167" formatCode="#,##0.00\ [$€-C0A];\-#,##0.00\ [$€-C0A]"/>
    <numFmt numFmtId="168" formatCode="#,##0.00\ [$€-C0A]"/>
    <numFmt numFmtId="169" formatCode="0.0%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i val="true"/>
      <sz val="11"/>
      <color rgb="FF000000"/>
      <name val="Calibri"/>
      <family val="2"/>
      <charset val="1"/>
    </font>
    <font>
      <b val="true"/>
      <sz val="18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i val="true"/>
      <sz val="10"/>
      <color rgb="FF000000"/>
      <name val="Calibri"/>
      <family val="2"/>
      <charset val="1"/>
    </font>
    <font>
      <sz val="11"/>
      <color rgb="FF0070C0"/>
      <name val="Calibri"/>
      <family val="2"/>
      <charset val="1"/>
    </font>
    <font>
      <sz val="11"/>
      <name val="Calibri"/>
      <family val="2"/>
      <charset val="1"/>
    </font>
    <font>
      <b val="true"/>
      <sz val="12"/>
      <color rgb="FFFF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1"/>
      <color rgb="FF843C0B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FFFF99"/>
      </patternFill>
    </fill>
    <fill>
      <patternFill patternType="solid">
        <fgColor rgb="FFD9D9D9"/>
        <bgColor rgb="FFF2F2F2"/>
      </patternFill>
    </fill>
    <fill>
      <patternFill patternType="solid">
        <fgColor rgb="FFF2F2F2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19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1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1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3" borderId="1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9" fillId="0" borderId="1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3" borderId="1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2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7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2" fillId="4" borderId="1" xfId="17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843C0B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3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" min="1" style="0" width="61.5561224489796"/>
    <col collapsed="false" hidden="false" max="2" min="2" style="1" width="15.1173469387755"/>
    <col collapsed="false" hidden="false" max="3" min="3" style="2" width="31.0459183673469"/>
    <col collapsed="false" hidden="false" max="1025" min="4" style="0" width="9.04591836734694"/>
  </cols>
  <sheetData>
    <row r="1" customFormat="false" ht="15" hidden="false" customHeight="false" outlineLevel="0" collapsed="false">
      <c r="A1" s="3" t="s">
        <v>0</v>
      </c>
      <c r="B1" s="3"/>
      <c r="C1" s="3"/>
    </row>
    <row r="2" customFormat="false" ht="25.5" hidden="false" customHeight="true" outlineLevel="0" collapsed="false">
      <c r="A2" s="3"/>
      <c r="B2" s="3"/>
      <c r="C2" s="3"/>
    </row>
    <row r="3" customFormat="false" ht="6" hidden="false" customHeight="true" outlineLevel="0" collapsed="false">
      <c r="A3" s="4"/>
      <c r="B3" s="4"/>
      <c r="C3" s="4"/>
    </row>
    <row r="4" s="8" customFormat="true" ht="15" hidden="false" customHeight="false" outlineLevel="0" collapsed="false">
      <c r="A4" s="5" t="s">
        <v>1</v>
      </c>
      <c r="B4" s="6" t="s">
        <v>2</v>
      </c>
      <c r="C4" s="7"/>
    </row>
    <row r="5" s="8" customFormat="true" ht="15" hidden="false" customHeight="false" outlineLevel="0" collapsed="false">
      <c r="A5" s="9" t="s">
        <v>3</v>
      </c>
      <c r="B5" s="10" t="n">
        <v>40000</v>
      </c>
      <c r="C5" s="7" t="s">
        <v>4</v>
      </c>
    </row>
    <row r="6" s="8" customFormat="true" ht="15" hidden="false" customHeight="false" outlineLevel="0" collapsed="false">
      <c r="A6" s="9" t="s">
        <v>5</v>
      </c>
      <c r="B6" s="10" t="n">
        <v>8000</v>
      </c>
      <c r="C6" s="7" t="s">
        <v>4</v>
      </c>
    </row>
    <row r="7" s="8" customFormat="true" ht="15" hidden="false" customHeight="false" outlineLevel="0" collapsed="false">
      <c r="A7" s="9" t="s">
        <v>6</v>
      </c>
      <c r="B7" s="10" t="n">
        <v>10000</v>
      </c>
      <c r="C7" s="7" t="s">
        <v>4</v>
      </c>
    </row>
    <row r="8" s="8" customFormat="true" ht="15" hidden="false" customHeight="false" outlineLevel="0" collapsed="false">
      <c r="A8" s="9" t="s">
        <v>7</v>
      </c>
      <c r="B8" s="10" t="n">
        <v>1500</v>
      </c>
      <c r="C8" s="7" t="s">
        <v>4</v>
      </c>
    </row>
    <row r="9" customFormat="false" ht="15" hidden="false" customHeight="false" outlineLevel="0" collapsed="false">
      <c r="A9" s="9" t="s">
        <v>8</v>
      </c>
      <c r="B9" s="11"/>
      <c r="C9" s="7"/>
    </row>
    <row r="10" customFormat="false" ht="15" hidden="false" customHeight="false" outlineLevel="0" collapsed="false">
      <c r="A10" s="9"/>
      <c r="B10" s="11"/>
      <c r="C10" s="7"/>
    </row>
    <row r="11" customFormat="false" ht="15" hidden="false" customHeight="false" outlineLevel="0" collapsed="false">
      <c r="A11" s="12" t="s">
        <v>9</v>
      </c>
      <c r="B11" s="13" t="n">
        <f aca="false">SUM(B5:B8)</f>
        <v>59500</v>
      </c>
      <c r="C11" s="7"/>
    </row>
    <row r="13" s="8" customFormat="true" ht="15" hidden="false" customHeight="false" outlineLevel="0" collapsed="false">
      <c r="A13" s="5" t="s">
        <v>10</v>
      </c>
      <c r="B13" s="6" t="s">
        <v>11</v>
      </c>
      <c r="C13" s="7"/>
    </row>
    <row r="14" s="8" customFormat="true" ht="15" hidden="false" customHeight="false" outlineLevel="0" collapsed="false">
      <c r="A14" s="9" t="s">
        <v>12</v>
      </c>
      <c r="B14" s="14" t="n">
        <v>260</v>
      </c>
      <c r="C14" s="7"/>
    </row>
    <row r="15" s="8" customFormat="true" ht="15" hidden="false" customHeight="false" outlineLevel="0" collapsed="false">
      <c r="A15" s="9" t="s">
        <v>13</v>
      </c>
      <c r="B15" s="15" t="n">
        <v>14</v>
      </c>
      <c r="C15" s="7" t="s">
        <v>14</v>
      </c>
    </row>
    <row r="16" s="8" customFormat="true" ht="15" hidden="false" customHeight="false" outlineLevel="0" collapsed="false">
      <c r="A16" s="9" t="s">
        <v>15</v>
      </c>
      <c r="B16" s="15" t="n">
        <v>22</v>
      </c>
      <c r="C16" s="7" t="s">
        <v>14</v>
      </c>
    </row>
    <row r="17" s="8" customFormat="true" ht="15" hidden="false" customHeight="false" outlineLevel="0" collapsed="false">
      <c r="A17" s="9" t="s">
        <v>16</v>
      </c>
      <c r="B17" s="15" t="n">
        <v>2</v>
      </c>
      <c r="C17" s="7" t="s">
        <v>14</v>
      </c>
    </row>
    <row r="18" customFormat="false" ht="15" hidden="false" customHeight="false" outlineLevel="0" collapsed="false">
      <c r="A18" s="9"/>
      <c r="B18" s="14"/>
      <c r="C18" s="7"/>
    </row>
    <row r="19" customFormat="false" ht="15" hidden="false" customHeight="false" outlineLevel="0" collapsed="false">
      <c r="A19" s="12" t="s">
        <v>17</v>
      </c>
      <c r="B19" s="16" t="n">
        <f aca="false">B14-B15-B16-B17</f>
        <v>222</v>
      </c>
      <c r="C19" s="7"/>
    </row>
    <row r="21" customFormat="false" ht="15" hidden="false" customHeight="false" outlineLevel="0" collapsed="false">
      <c r="A21" s="5" t="s">
        <v>18</v>
      </c>
      <c r="B21" s="6" t="s">
        <v>2</v>
      </c>
      <c r="C21" s="0"/>
    </row>
    <row r="22" customFormat="false" ht="15" hidden="false" customHeight="false" outlineLevel="0" collapsed="false">
      <c r="A22" s="9" t="s">
        <v>19</v>
      </c>
      <c r="B22" s="17" t="n">
        <f aca="false">B11</f>
        <v>59500</v>
      </c>
      <c r="C22" s="0"/>
    </row>
    <row r="23" customFormat="false" ht="15" hidden="false" customHeight="false" outlineLevel="0" collapsed="false">
      <c r="A23" s="9" t="s">
        <v>20</v>
      </c>
      <c r="B23" s="14" t="n">
        <f aca="false">B19</f>
        <v>222</v>
      </c>
      <c r="C23" s="0"/>
    </row>
    <row r="24" customFormat="false" ht="15" hidden="false" customHeight="false" outlineLevel="0" collapsed="false">
      <c r="A24" s="9" t="s">
        <v>21</v>
      </c>
      <c r="B24" s="15" t="n">
        <v>3.5</v>
      </c>
      <c r="C24" s="7" t="s">
        <v>14</v>
      </c>
    </row>
    <row r="25" customFormat="false" ht="15" hidden="false" customHeight="false" outlineLevel="0" collapsed="false">
      <c r="A25" s="9"/>
      <c r="B25" s="14"/>
      <c r="C25" s="0"/>
    </row>
    <row r="26" customFormat="false" ht="15.75" hidden="false" customHeight="false" outlineLevel="0" collapsed="false">
      <c r="A26" s="18" t="s">
        <v>22</v>
      </c>
      <c r="B26" s="19" t="n">
        <f aca="false">B22/(B23*B24)</f>
        <v>76.5765765765766</v>
      </c>
      <c r="C26" s="0"/>
    </row>
    <row r="27" customFormat="false" ht="15" hidden="false" customHeight="false" outlineLevel="0" collapsed="false">
      <c r="A27" s="9"/>
      <c r="B27" s="14"/>
      <c r="C27" s="0"/>
    </row>
    <row r="28" customFormat="false" ht="15.75" hidden="false" customHeight="false" outlineLevel="0" collapsed="false">
      <c r="A28" s="20" t="s">
        <v>23</v>
      </c>
      <c r="B28" s="21"/>
      <c r="C28" s="0"/>
    </row>
    <row r="29" customFormat="false" ht="15" hidden="false" customHeight="false" outlineLevel="0" collapsed="false">
      <c r="A29" s="22" t="s">
        <v>24</v>
      </c>
      <c r="B29" s="23" t="n">
        <f aca="false">B22/B23*1</f>
        <v>268.018018018018</v>
      </c>
      <c r="C29" s="0"/>
    </row>
    <row r="30" customFormat="false" ht="15" hidden="false" customHeight="false" outlineLevel="0" collapsed="false">
      <c r="A30" s="22" t="s">
        <v>25</v>
      </c>
      <c r="B30" s="23" t="n">
        <f aca="false">B22/(B23*2)</f>
        <v>134.009009009009</v>
      </c>
      <c r="C30" s="24"/>
    </row>
    <row r="31" customFormat="false" ht="15" hidden="false" customHeight="false" outlineLevel="0" collapsed="false">
      <c r="A31" s="22" t="s">
        <v>26</v>
      </c>
      <c r="B31" s="25" t="n">
        <f aca="false">B22/(B23*3)</f>
        <v>89.3393393393393</v>
      </c>
      <c r="C31" s="24"/>
    </row>
    <row r="32" customFormat="false" ht="15" hidden="false" customHeight="false" outlineLevel="0" collapsed="false">
      <c r="A32" s="22" t="s">
        <v>27</v>
      </c>
      <c r="B32" s="25" t="n">
        <f aca="false">B22/(B23*4)</f>
        <v>67.0045045045045</v>
      </c>
      <c r="C32" s="24"/>
    </row>
    <row r="33" customFormat="false" ht="15" hidden="false" customHeight="false" outlineLevel="0" collapsed="false">
      <c r="A33" s="22" t="s">
        <v>28</v>
      </c>
      <c r="B33" s="25" t="n">
        <f aca="false">B22/(B23*5)</f>
        <v>53.6036036036036</v>
      </c>
      <c r="C33" s="24"/>
    </row>
    <row r="34" customFormat="false" ht="15" hidden="false" customHeight="false" outlineLevel="0" collapsed="false">
      <c r="A34" s="22" t="s">
        <v>29</v>
      </c>
      <c r="B34" s="25" t="n">
        <f aca="false">B22/(B23*6)</f>
        <v>44.6696696696697</v>
      </c>
      <c r="C34" s="24"/>
    </row>
    <row r="35" customFormat="false" ht="15" hidden="false" customHeight="false" outlineLevel="0" collapsed="false">
      <c r="A35" s="22" t="s">
        <v>30</v>
      </c>
      <c r="B35" s="25" t="n">
        <f aca="false">B23/(B24*7)</f>
        <v>9.06122448979592</v>
      </c>
    </row>
  </sheetData>
  <mergeCells count="1">
    <mergeCell ref="A1:C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LibreOffice/5.0.0.5$Windows_x86 LibreOffice_project/1b1a90865e348b492231e1c451437d7a15bb262b</Application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2015-06-17T17:20:44Z</dcterms:created>
  <dc:creator>Eduardo</dc:creator>
  <dc:language>es-ES</dc:language>
  <cp:lastModifiedBy>Eduardo</cp:lastModifiedBy>
  <dcterms:modified xsi:type="dcterms:W3CDTF">2015-06-17T17:22:42Z</dcterms:modified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Hewlett-Packard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